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FSM\OBRAS\CCS\Prédio 26A\Orçamento e Especificação\Atualizado 23082023\"/>
    </mc:Choice>
  </mc:AlternateContent>
  <xr:revisionPtr revIDLastSave="0" documentId="13_ncr:1_{526E9A1E-4588-4EEB-B73B-2B17835B204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çamento Sintético" sheetId="1" r:id="rId1"/>
  </sheets>
  <calcPr calcId="191029"/>
</workbook>
</file>

<file path=xl/calcChain.xml><?xml version="1.0" encoding="utf-8"?>
<calcChain xmlns="http://schemas.openxmlformats.org/spreadsheetml/2006/main">
  <c r="E60" i="1" l="1"/>
</calcChain>
</file>

<file path=xl/sharedStrings.xml><?xml version="1.0" encoding="utf-8"?>
<sst xmlns="http://schemas.openxmlformats.org/spreadsheetml/2006/main" count="214" uniqueCount="163">
  <si>
    <t>Obra</t>
  </si>
  <si>
    <t>Bancos</t>
  </si>
  <si>
    <t>B.D.I.</t>
  </si>
  <si>
    <t>Encargos Sociais</t>
  </si>
  <si>
    <t>Reforma Telhado e Pintura da Fachada do Prédio 26 A</t>
  </si>
  <si>
    <t xml:space="preserve">SINAPI - 07/2023 - Rio Grande do Sul
SBC - 08/2023 - Rio Grande do Sul
ORSE - 06/2023 - Sergipe
SEINFRA - 027 - Ceará
SUDECAP - 04/2023 - Minas Gerais
CPOS/CDHU - 05/2023 - São Paulo
FDE - 04/2023 - São Paulo
AGESUL - 01/2023 - Mato Grosso do Sul
AGETOP CIVIL - 06/2023 - Goiás
</t>
  </si>
  <si>
    <t>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</si>
  <si>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</si>
  <si>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</si>
  <si>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</si>
  <si>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</si>
  <si>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</si>
  <si>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</si>
  <si>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</si>
  <si>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</si>
  <si>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</si>
  <si>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</si>
  <si>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</si>
  <si>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</si>
  <si>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</si>
  <si>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</si>
  <si>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</si>
  <si>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</si>
  <si>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</si>
  <si>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</si>
  <si>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</si>
  <si>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</si>
  <si>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</si>
  <si>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</si>
  <si>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90780 </t>
  </si>
  <si>
    <t>MESTRE DE OBRAS COM ENCARGOS COMPLEMENTARES</t>
  </si>
  <si>
    <t xml:space="preserve"> 1.3 </t>
  </si>
  <si>
    <t xml:space="preserve"> 100309 </t>
  </si>
  <si>
    <t>TÉCNICO EM SEGURANÇA DO TRABALHO COM ENCARGOS COMPLEMENTARES</t>
  </si>
  <si>
    <t xml:space="preserve"> 1.4 </t>
  </si>
  <si>
    <t xml:space="preserve"> 74209/001 </t>
  </si>
  <si>
    <t>PLACA DE OBRA EM CHAPA DE ACO GALVANIZADO</t>
  </si>
  <si>
    <t>m²</t>
  </si>
  <si>
    <t xml:space="preserve"> 1.5 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</si>
  <si>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</si>
  <si>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</si>
  <si>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 xml:space="preserve"> 1.6 </t>
  </si>
  <si>
    <t xml:space="preserve"> 85424 </t>
  </si>
  <si>
    <t>ISOLAMENTO DE OBRA COM TELA PLASTICA COM MALHA DE 5MM E ESTRUTURA DE MADEIRA PONTALETEADA</t>
  </si>
  <si>
    <t xml:space="preserve"> 1.7 </t>
  </si>
  <si>
    <t xml:space="preserve"> 00041805 </t>
  </si>
  <si>
    <t>LOCACAO DE ANDAIME SUSPENSO OU BALANCIM MANUAL, CAPACIDADE DE CARGA TOTAL DE APROXIMADAMENTE 250 KG/M2, PLATAFORMA DE 1,50 M X 0,80 M (C X L), CABO DE 45 M</t>
  </si>
  <si>
    <t>MES</t>
  </si>
  <si>
    <t xml:space="preserve"> 1.8 </t>
  </si>
  <si>
    <t xml:space="preserve"> 2 </t>
  </si>
  <si>
    <t>DEMOLIÇÕES/REMOÇÕES</t>
  </si>
  <si>
    <t xml:space="preserve"> 2.1 </t>
  </si>
  <si>
    <t xml:space="preserve"> 17 </t>
  </si>
  <si>
    <t>ORSE</t>
  </si>
  <si>
    <t>Demolição de reboco</t>
  </si>
  <si>
    <t xml:space="preserve"> 2.2 </t>
  </si>
  <si>
    <t xml:space="preserve"> 04.30.020 </t>
  </si>
  <si>
    <t>CPOS/CDHU</t>
  </si>
  <si>
    <t>Remoção de calha ou rufo</t>
  </si>
  <si>
    <t>M</t>
  </si>
  <si>
    <t xml:space="preserve"> 2.3 </t>
  </si>
  <si>
    <t xml:space="preserve"> 2.066 </t>
  </si>
  <si>
    <t>Próprio</t>
  </si>
  <si>
    <t>SBC (023716) REMOÇÃO E TRANSPORTE DE ENTULHO PARA ATERRO LICENCIADO</t>
  </si>
  <si>
    <t>M³</t>
  </si>
  <si>
    <t xml:space="preserve"> 2.4 </t>
  </si>
  <si>
    <t xml:space="preserve"> 97649 </t>
  </si>
  <si>
    <t>REMOÇÃO DE TELHAS DE FIBROCIMENTO, METÁLICA E CERÂMICA, DE FORMA MECANIZADA, COM USO DE GUINDASTE, SEM REAPROVEITAMENTO. AF_12/2017</t>
  </si>
  <si>
    <t xml:space="preserve"> 3 </t>
  </si>
  <si>
    <t>ALVENARIA</t>
  </si>
  <si>
    <t xml:space="preserve"> 3.1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</si>
  <si>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</si>
  <si>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</si>
  <si>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4 </t>
  </si>
  <si>
    <t>COBERTURA</t>
  </si>
  <si>
    <t xml:space="preserve"> 4.1 </t>
  </si>
  <si>
    <t xml:space="preserve"> 94213 </t>
  </si>
  <si>
    <t>TELHAMENTO COM TELHA DE AÇO/ALUMÍNIO E = 0,5 MM, COM ATÉ 2 ÁGUAS, INCLUSO IÇAMENTO. AF_07/2019</t>
  </si>
  <si>
    <t xml:space="preserve"> 4.2 </t>
  </si>
  <si>
    <t xml:space="preserve"> FMR 12.029 </t>
  </si>
  <si>
    <t>Copia da SINAPI (100327) - RUFO EXTERNO/INTERNO EM CHAPA DE AÇO GALVANIZADO NÚMERO 26, CORTE DE 50 CM, INCLUSO IÇAMENTO. AF_07/2019</t>
  </si>
  <si>
    <t xml:space="preserve"> 5 </t>
  </si>
  <si>
    <t>IMPERMEABILIZAÇÃO</t>
  </si>
  <si>
    <t xml:space="preserve"> 5.1 </t>
  </si>
  <si>
    <t xml:space="preserve"> 10020 </t>
  </si>
  <si>
    <t>Impermeabilização c/ manta asfáltica 4mm, estruturada com não-tecido de poliéster, inclusive aplicação de 1 demão de primer, exceto proteção mecânica</t>
  </si>
  <si>
    <t xml:space="preserve"> 5.2 </t>
  </si>
  <si>
    <t xml:space="preserve"> 98554 </t>
  </si>
  <si>
    <t>IMPERMEABILIZAÇÃO DE SUPERFÍCIE COM MEMBRANA À BASE DE RESINA ACRÍLICA, 3 DEMÃOS. AF_06/2018</t>
  </si>
  <si>
    <t xml:space="preserve"> 5.3 </t>
  </si>
  <si>
    <t xml:space="preserve"> 32.07.120 </t>
  </si>
  <si>
    <t>Mangueira plástica flexível para junta de dilatação</t>
  </si>
  <si>
    <t xml:space="preserve"> 5.4 </t>
  </si>
  <si>
    <t xml:space="preserve"> par 0015 </t>
  </si>
  <si>
    <t>Copia da ORSE (9087) - Tratamento de junta de dilatação com perfil de aluminio, aplicado</t>
  </si>
  <si>
    <t>m</t>
  </si>
  <si>
    <t xml:space="preserve"> 6 </t>
  </si>
  <si>
    <t>REVESTIMENTOS</t>
  </si>
  <si>
    <t xml:space="preserve"> 6.1 </t>
  </si>
  <si>
    <t xml:space="preserve"> 87893 </t>
  </si>
  <si>
    <t>CHAPISCO APLICADO EM ALVENARIA (SEM PRESENÇA DE VÃOS) E ESTRUTURAS DE CONCRETO DE FACHADA, COM COLHER DE PEDREIRO.  ARGAMASSA TRAÇO 1:3 COM PREPARO MANUAL. AF_06/2014</t>
  </si>
  <si>
    <t xml:space="preserve"> 6.2 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</si>
  <si>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</si>
  <si>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</si>
  <si>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6.3 </t>
  </si>
  <si>
    <t xml:space="preserve"> 75481 </t>
  </si>
  <si>
    <t>REBOCO ARGAMASSA TRACO 1:2 (CAL E AREIA FINA PENEIRADA), ESPESSURA 0,5CM, PREPARO MANUAL DA ARGAMASSA</t>
  </si>
  <si>
    <t xml:space="preserve"> 6.4 </t>
  </si>
  <si>
    <t xml:space="preserve"> 00007161 </t>
  </si>
  <si>
    <t>TELA EM METAL PARA ESTUQUE (DEPLOYE)</t>
  </si>
  <si>
    <t xml:space="preserve"> 7 </t>
  </si>
  <si>
    <t>VIDROS</t>
  </si>
  <si>
    <t xml:space="preserve"> 7.1 </t>
  </si>
  <si>
    <t xml:space="preserve"> 72117 </t>
  </si>
  <si>
    <t>VIDRO LISO COMUM TRANSPARENTE, ESPESSURA 4MM</t>
  </si>
  <si>
    <t xml:space="preserve"> 8 </t>
  </si>
  <si>
    <t>PINTURA</t>
  </si>
  <si>
    <t xml:space="preserve"> 8.1 </t>
  </si>
  <si>
    <t xml:space="preserve"> 99814 </t>
  </si>
  <si>
    <t>LIMPEZA DE SUPERFÍCIE COM JATO DE ALTA PRESSÃO. AF_04/2019</t>
  </si>
  <si>
    <t xml:space="preserve"> 8.2 </t>
  </si>
  <si>
    <t xml:space="preserve"> 4936 </t>
  </si>
  <si>
    <t>Preparo de superfície com lixamento e aplicação de 01 demão de fundo preparador</t>
  </si>
  <si>
    <t xml:space="preserve"> 8.3 </t>
  </si>
  <si>
    <t xml:space="preserve"> 88489 </t>
  </si>
  <si>
    <t>APLICAÇÃO MANUAL DE PINTURA COM TINTA LÁTEX ACRÍLICA EM PAREDES, DUAS DEMÃOS. AF_06/2014</t>
  </si>
  <si>
    <t xml:space="preserve"> 9 </t>
  </si>
  <si>
    <t>SERVIÇOS COMPLEMENTARES</t>
  </si>
  <si>
    <t xml:space="preserve"> 9.1 </t>
  </si>
  <si>
    <t xml:space="preserve"> 1.006 </t>
  </si>
  <si>
    <t>LIMPEZA PERMANENTE DA OBRA</t>
  </si>
  <si>
    <t>dia</t>
  </si>
  <si>
    <t>Totais -&gt;</t>
  </si>
  <si>
    <t>105.598,32</t>
  </si>
  <si>
    <t>158.529,03</t>
  </si>
  <si>
    <t>264.127,35</t>
  </si>
  <si>
    <t>Total sem BDI</t>
  </si>
  <si>
    <t>Total do BDI</t>
  </si>
  <si>
    <t>Total Geral</t>
  </si>
  <si>
    <t>_______________________________________________________________
Fabrício Zamberlan
Setor de Engenharia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</si>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</sst>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indexed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8"/>
      </patternFill>
    </fill>
  </fills>
  <borders count="2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right" vertical="top" wrapText="1"/>
    </xf>
    <xf numFmtId="4" fontId="22" fillId="23" borderId="0" xfId="0" applyNumberFormat="1" applyFont="1" applyFill="1" applyAlignment="1">
      <alignment horizontal="right" vertical="top" wrapText="1"/>
    </xf>
    <xf numFmtId="0" fontId="23" fillId="24" borderId="0" xfId="0" applyFont="1" applyFill="1" applyAlignment="1">
      <alignment horizontal="left" vertical="top" wrapText="1"/>
    </xf>
    <xf numFmtId="0" fontId="24" fillId="2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1" fillId="22" borderId="0" xfId="0" applyFont="1" applyFill="1" applyAlignment="1">
      <alignment horizontal="right" vertical="top" wrapText="1"/>
    </xf>
    <xf numFmtId="4" fontId="22" fillId="23" borderId="0" xfId="0" applyNumberFormat="1" applyFont="1" applyFill="1" applyAlignment="1">
      <alignment horizontal="right" vertical="top" wrapText="1"/>
    </xf>
    <xf numFmtId="0" fontId="24" fillId="25" borderId="0" xfId="0" applyFont="1" applyFill="1" applyAlignment="1">
      <alignment horizontal="center" vertical="top" wrapText="1"/>
    </xf>
    <xf numFmtId="49" fontId="25" fillId="26" borderId="18" xfId="0" applyNumberFormat="1" applyFont="1" applyFill="1" applyBorder="1" applyAlignment="1" applyProtection="1">
      <alignment horizontal="left" vertical="center" wrapText="1"/>
      <protection locked="0"/>
    </xf>
    <xf numFmtId="49" fontId="25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26" fillId="26" borderId="18" xfId="0" applyFont="1" applyFill="1" applyBorder="1" applyAlignment="1">
      <alignment horizontal="left"/>
    </xf>
    <xf numFmtId="4" fontId="25" fillId="26" borderId="18" xfId="0" applyNumberFormat="1" applyFont="1" applyFill="1" applyBorder="1" applyAlignment="1" applyProtection="1">
      <alignment horizontal="center" vertical="center" wrapText="1"/>
      <protection locked="0"/>
    </xf>
    <xf numFmtId="49" fontId="25" fillId="26" borderId="19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center" vertical="top" wrapText="1"/>
    </xf>
    <xf numFmtId="0" fontId="27" fillId="0" borderId="20" xfId="0" applyFont="1" applyBorder="1" applyAlignment="1">
      <alignment horizontal="center" vertical="top" wrapText="1"/>
    </xf>
    <xf numFmtId="0" fontId="27" fillId="0" borderId="21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center" vertical="top" wrapText="1"/>
    </xf>
    <xf numFmtId="0" fontId="28" fillId="0" borderId="20" xfId="0" applyFont="1" applyBorder="1" applyAlignment="1">
      <alignment horizontal="center" vertical="top" wrapText="1"/>
    </xf>
    <xf numFmtId="4" fontId="28" fillId="0" borderId="21" xfId="0" applyNumberFormat="1" applyFont="1" applyBorder="1" applyAlignment="1">
      <alignment horizontal="center" vertical="top" wrapText="1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top" wrapText="1"/>
    </xf>
    <xf numFmtId="0" fontId="29" fillId="0" borderId="20" xfId="0" applyFont="1" applyBorder="1" applyAlignment="1">
      <alignment horizontal="center" vertical="top" wrapText="1"/>
    </xf>
    <xf numFmtId="4" fontId="26" fillId="27" borderId="21" xfId="0" applyNumberFormat="1" applyFont="1" applyFill="1" applyBorder="1" applyAlignment="1" applyProtection="1">
      <alignment horizontal="center" vertical="center" wrapText="1"/>
      <protection locked="0"/>
    </xf>
    <xf numFmtId="49" fontId="25" fillId="27" borderId="20" xfId="0" applyNumberFormat="1" applyFont="1" applyFill="1" applyBorder="1" applyAlignment="1" applyProtection="1">
      <alignment horizontal="center" vertical="center" wrapText="1"/>
      <protection locked="0"/>
    </xf>
    <xf numFmtId="0" fontId="30" fillId="28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showOutlineSymbols="0" showWhiteSpace="0" workbookViewId="0">
      <selection activeCell="H71" sqref="H71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52764.88</v>
      </c>
      <c r="N6" s="6">
        <v>0.19977060308218744</v>
      </c>
    </row>
    <row r="7" spans="1:14" ht="26.1" customHeight="1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66</v>
      </c>
      <c r="G7" s="10">
        <v>96.55</v>
      </c>
      <c r="H7" s="10">
        <v>118.27</v>
      </c>
      <c r="I7" s="10">
        <v>2.41</v>
      </c>
      <c r="J7" s="10">
        <v>120.68</v>
      </c>
      <c r="K7" s="10">
        <v>7805.82</v>
      </c>
      <c r="L7" s="10">
        <v>159.06</v>
      </c>
      <c r="M7" s="10">
        <v>7964.88</v>
      </c>
      <c r="N7" s="11">
        <v>3.0155453420480687E-2</v>
      </c>
    </row>
    <row r="8" spans="1:14" ht="24" customHeight="1" x14ac:dyDescent="0.2">
      <c r="A8" s="7" t="s">
        <v>28</v>
      </c>
      <c r="B8" s="9" t="s">
        <v>29</v>
      </c>
      <c r="C8" s="7" t="s">
        <v>25</v>
      </c>
      <c r="D8" s="7" t="s">
        <v>30</v>
      </c>
      <c r="E8" s="8" t="s">
        <v>27</v>
      </c>
      <c r="F8" s="9">
        <v>264</v>
      </c>
      <c r="G8" s="10">
        <v>81.510000000000005</v>
      </c>
      <c r="H8" s="10">
        <v>98.77</v>
      </c>
      <c r="I8" s="10">
        <v>3.11</v>
      </c>
      <c r="J8" s="10">
        <v>101.88</v>
      </c>
      <c r="K8" s="10">
        <v>26075.279999999999</v>
      </c>
      <c r="L8" s="10">
        <v>821.04</v>
      </c>
      <c r="M8" s="10">
        <v>26896.32</v>
      </c>
      <c r="N8" s="11">
        <v>0.10183087817297225</v>
      </c>
    </row>
    <row r="9" spans="1:14" ht="26.1" customHeight="1" x14ac:dyDescent="0.2">
      <c r="A9" s="7" t="s">
        <v>31</v>
      </c>
      <c r="B9" s="9" t="s">
        <v>32</v>
      </c>
      <c r="C9" s="7" t="s">
        <v>25</v>
      </c>
      <c r="D9" s="7" t="s">
        <v>33</v>
      </c>
      <c r="E9" s="8" t="s">
        <v>27</v>
      </c>
      <c r="F9" s="9">
        <v>66</v>
      </c>
      <c r="G9" s="10">
        <v>33.96</v>
      </c>
      <c r="H9" s="10">
        <v>39.92</v>
      </c>
      <c r="I9" s="10">
        <v>2.5299999999999998</v>
      </c>
      <c r="J9" s="10">
        <v>42.45</v>
      </c>
      <c r="K9" s="10">
        <v>2634.72</v>
      </c>
      <c r="L9" s="10">
        <v>166.98</v>
      </c>
      <c r="M9" s="10">
        <v>2801.7</v>
      </c>
      <c r="N9" s="11">
        <v>1.0607383143017943E-2</v>
      </c>
    </row>
    <row r="10" spans="1:14" ht="24" customHeight="1" x14ac:dyDescent="0.2">
      <c r="A10" s="7" t="s">
        <v>34</v>
      </c>
      <c r="B10" s="9" t="s">
        <v>35</v>
      </c>
      <c r="C10" s="7" t="s">
        <v>25</v>
      </c>
      <c r="D10" s="7" t="s">
        <v>36</v>
      </c>
      <c r="E10" s="8" t="s">
        <v>37</v>
      </c>
      <c r="F10" s="9">
        <v>2</v>
      </c>
      <c r="G10" s="10">
        <v>348.68</v>
      </c>
      <c r="H10" s="10">
        <v>56.5</v>
      </c>
      <c r="I10" s="10">
        <v>379.35</v>
      </c>
      <c r="J10" s="10">
        <v>435.85</v>
      </c>
      <c r="K10" s="10">
        <v>113</v>
      </c>
      <c r="L10" s="10">
        <v>758.7</v>
      </c>
      <c r="M10" s="10">
        <v>871.7</v>
      </c>
      <c r="N10" s="11">
        <v>3.3003019187524503E-3</v>
      </c>
    </row>
    <row r="11" spans="1:14" ht="51.95" customHeight="1" x14ac:dyDescent="0.2">
      <c r="A11" s="7" t="s">
        <v>38</v>
      </c>
      <c r="B11" s="9" t="s">
        <v>39</v>
      </c>
      <c r="C11" s="7" t="s">
        <v>25</v>
      </c>
      <c r="D11" s="7" t="s">
        <v>40</v>
      </c>
      <c r="E11" s="8" t="s">
        <v>37</v>
      </c>
      <c r="F11" s="9">
        <v>10</v>
      </c>
      <c r="G11" s="10">
        <v>457.5</v>
      </c>
      <c r="H11" s="10">
        <v>295.39</v>
      </c>
      <c r="I11" s="10">
        <v>276.48</v>
      </c>
      <c r="J11" s="10">
        <v>571.87</v>
      </c>
      <c r="K11" s="10">
        <v>2953.9</v>
      </c>
      <c r="L11" s="10">
        <v>2764.8</v>
      </c>
      <c r="M11" s="10">
        <v>5718.7</v>
      </c>
      <c r="N11" s="11">
        <v>2.165129813326791E-2</v>
      </c>
    </row>
    <row r="12" spans="1:14" ht="26.1" customHeight="1" x14ac:dyDescent="0.2">
      <c r="A12" s="7" t="s">
        <v>41</v>
      </c>
      <c r="B12" s="9" t="s">
        <v>42</v>
      </c>
      <c r="C12" s="7" t="s">
        <v>25</v>
      </c>
      <c r="D12" s="7" t="s">
        <v>43</v>
      </c>
      <c r="E12" s="8" t="s">
        <v>37</v>
      </c>
      <c r="F12" s="9">
        <v>100</v>
      </c>
      <c r="G12" s="10">
        <v>24.97</v>
      </c>
      <c r="H12" s="10">
        <v>19.18</v>
      </c>
      <c r="I12" s="10">
        <v>12.03</v>
      </c>
      <c r="J12" s="10">
        <v>31.21</v>
      </c>
      <c r="K12" s="10">
        <v>1918</v>
      </c>
      <c r="L12" s="10">
        <v>1203</v>
      </c>
      <c r="M12" s="10">
        <v>3121</v>
      </c>
      <c r="N12" s="11">
        <v>1.1816269689602383E-2</v>
      </c>
    </row>
    <row r="13" spans="1:14" ht="51.95" customHeight="1" x14ac:dyDescent="0.2">
      <c r="A13" s="12" t="s">
        <v>44</v>
      </c>
      <c r="B13" s="14" t="s">
        <v>45</v>
      </c>
      <c r="C13" s="12" t="s">
        <v>25</v>
      </c>
      <c r="D13" s="12" t="s">
        <v>46</v>
      </c>
      <c r="E13" s="13" t="s">
        <v>47</v>
      </c>
      <c r="F13" s="14">
        <v>3</v>
      </c>
      <c r="G13" s="15">
        <v>718.75</v>
      </c>
      <c r="H13" s="15">
        <v>0</v>
      </c>
      <c r="I13" s="15">
        <v>898.43</v>
      </c>
      <c r="J13" s="15">
        <v>898.43</v>
      </c>
      <c r="K13" s="15">
        <v>0</v>
      </c>
      <c r="L13" s="15">
        <v>2695.29</v>
      </c>
      <c r="M13" s="15">
        <v>2695.29</v>
      </c>
      <c r="N13" s="16">
        <v>1.0204509302046911E-2</v>
      </c>
    </row>
    <row r="14" spans="1:14" ht="51.95" customHeight="1" x14ac:dyDescent="0.2">
      <c r="A14" s="12" t="s">
        <v>48</v>
      </c>
      <c r="B14" s="14" t="s">
        <v>45</v>
      </c>
      <c r="C14" s="12" t="s">
        <v>25</v>
      </c>
      <c r="D14" s="12" t="s">
        <v>46</v>
      </c>
      <c r="E14" s="13" t="s">
        <v>47</v>
      </c>
      <c r="F14" s="14">
        <v>3</v>
      </c>
      <c r="G14" s="15">
        <v>718.75</v>
      </c>
      <c r="H14" s="15">
        <v>0</v>
      </c>
      <c r="I14" s="15">
        <v>898.43</v>
      </c>
      <c r="J14" s="15">
        <v>898.43</v>
      </c>
      <c r="K14" s="15">
        <v>0</v>
      </c>
      <c r="L14" s="15">
        <v>2695.29</v>
      </c>
      <c r="M14" s="15">
        <v>2695.29</v>
      </c>
      <c r="N14" s="16">
        <v>1.0204509302046911E-2</v>
      </c>
    </row>
    <row r="15" spans="1:14" ht="24" customHeight="1" x14ac:dyDescent="0.2">
      <c r="A15" s="3" t="s">
        <v>49</v>
      </c>
      <c r="B15" s="3"/>
      <c r="C15" s="3"/>
      <c r="D15" s="3" t="s">
        <v>50</v>
      </c>
      <c r="E15" s="3"/>
      <c r="F15" s="4"/>
      <c r="G15" s="3"/>
      <c r="H15" s="3"/>
      <c r="I15" s="3"/>
      <c r="J15" s="3"/>
      <c r="K15" s="3"/>
      <c r="L15" s="3"/>
      <c r="M15" s="5">
        <v>4703.8900000000003</v>
      </c>
      <c r="N15" s="6">
        <v>1.7809174248709949E-2</v>
      </c>
    </row>
    <row r="16" spans="1:14" ht="24" customHeight="1" x14ac:dyDescent="0.2">
      <c r="A16" s="7" t="s">
        <v>51</v>
      </c>
      <c r="B16" s="9" t="s">
        <v>52</v>
      </c>
      <c r="C16" s="7" t="s">
        <v>53</v>
      </c>
      <c r="D16" s="7" t="s">
        <v>54</v>
      </c>
      <c r="E16" s="8" t="s">
        <v>37</v>
      </c>
      <c r="F16" s="9">
        <v>105</v>
      </c>
      <c r="G16" s="10">
        <v>8.58</v>
      </c>
      <c r="H16" s="10">
        <v>8.4</v>
      </c>
      <c r="I16" s="10">
        <v>2.3199999999999998</v>
      </c>
      <c r="J16" s="10">
        <v>10.72</v>
      </c>
      <c r="K16" s="10">
        <v>882</v>
      </c>
      <c r="L16" s="10">
        <v>243.6</v>
      </c>
      <c r="M16" s="10">
        <v>1125.5999999999999</v>
      </c>
      <c r="N16" s="11">
        <v>4.2615806352503819E-3</v>
      </c>
    </row>
    <row r="17" spans="1:14" ht="24" customHeight="1" x14ac:dyDescent="0.2">
      <c r="A17" s="7" t="s">
        <v>55</v>
      </c>
      <c r="B17" s="9" t="s">
        <v>56</v>
      </c>
      <c r="C17" s="7" t="s">
        <v>57</v>
      </c>
      <c r="D17" s="7" t="s">
        <v>58</v>
      </c>
      <c r="E17" s="8" t="s">
        <v>59</v>
      </c>
      <c r="F17" s="9">
        <v>54</v>
      </c>
      <c r="G17" s="10">
        <v>4.05</v>
      </c>
      <c r="H17" s="10">
        <v>5.0599999999999996</v>
      </c>
      <c r="I17" s="10">
        <v>0</v>
      </c>
      <c r="J17" s="10">
        <v>5.0599999999999996</v>
      </c>
      <c r="K17" s="10">
        <v>273.24</v>
      </c>
      <c r="L17" s="10">
        <v>0</v>
      </c>
      <c r="M17" s="10">
        <v>273.24</v>
      </c>
      <c r="N17" s="11">
        <v>1.0345009708384988E-3</v>
      </c>
    </row>
    <row r="18" spans="1:14" ht="26.1" customHeight="1" x14ac:dyDescent="0.2">
      <c r="A18" s="7" t="s">
        <v>60</v>
      </c>
      <c r="B18" s="9" t="s">
        <v>61</v>
      </c>
      <c r="C18" s="7" t="s">
        <v>62</v>
      </c>
      <c r="D18" s="7" t="s">
        <v>63</v>
      </c>
      <c r="E18" s="8" t="s">
        <v>64</v>
      </c>
      <c r="F18" s="9">
        <v>15</v>
      </c>
      <c r="G18" s="10">
        <v>171.26</v>
      </c>
      <c r="H18" s="10">
        <v>0</v>
      </c>
      <c r="I18" s="10">
        <v>214.07</v>
      </c>
      <c r="J18" s="10">
        <v>214.07</v>
      </c>
      <c r="K18" s="10">
        <v>0</v>
      </c>
      <c r="L18" s="10">
        <v>3211.05</v>
      </c>
      <c r="M18" s="10">
        <v>3211.05</v>
      </c>
      <c r="N18" s="11">
        <v>1.215720371252731E-2</v>
      </c>
    </row>
    <row r="19" spans="1:14" ht="39" customHeight="1" x14ac:dyDescent="0.2">
      <c r="A19" s="7" t="s">
        <v>65</v>
      </c>
      <c r="B19" s="9" t="s">
        <v>66</v>
      </c>
      <c r="C19" s="7" t="s">
        <v>25</v>
      </c>
      <c r="D19" s="7" t="s">
        <v>67</v>
      </c>
      <c r="E19" s="8" t="s">
        <v>37</v>
      </c>
      <c r="F19" s="9">
        <v>20</v>
      </c>
      <c r="G19" s="10">
        <v>3.76</v>
      </c>
      <c r="H19" s="10">
        <v>2.96</v>
      </c>
      <c r="I19" s="10">
        <v>1.74</v>
      </c>
      <c r="J19" s="10">
        <v>4.7</v>
      </c>
      <c r="K19" s="10">
        <v>59.2</v>
      </c>
      <c r="L19" s="10">
        <v>34.799999999999997</v>
      </c>
      <c r="M19" s="10">
        <v>94</v>
      </c>
      <c r="N19" s="11">
        <v>3.5588893009375972E-4</v>
      </c>
    </row>
    <row r="20" spans="1:14" ht="24" customHeight="1" x14ac:dyDescent="0.2">
      <c r="A20" s="3" t="s">
        <v>68</v>
      </c>
      <c r="B20" s="3"/>
      <c r="C20" s="3"/>
      <c r="D20" s="3" t="s">
        <v>69</v>
      </c>
      <c r="E20" s="3"/>
      <c r="F20" s="4"/>
      <c r="G20" s="3"/>
      <c r="H20" s="3"/>
      <c r="I20" s="3"/>
      <c r="J20" s="3"/>
      <c r="K20" s="3"/>
      <c r="L20" s="3"/>
      <c r="M20" s="5">
        <v>474.21</v>
      </c>
      <c r="N20" s="6">
        <v>1.7953839312740616E-3</v>
      </c>
    </row>
    <row r="21" spans="1:14" ht="39" customHeight="1" x14ac:dyDescent="0.2">
      <c r="A21" s="7" t="s">
        <v>70</v>
      </c>
      <c r="B21" s="9" t="s">
        <v>71</v>
      </c>
      <c r="C21" s="7" t="s">
        <v>25</v>
      </c>
      <c r="D21" s="7" t="s">
        <v>72</v>
      </c>
      <c r="E21" s="8" t="s">
        <v>37</v>
      </c>
      <c r="F21" s="9">
        <v>3</v>
      </c>
      <c r="G21" s="10">
        <v>126.46</v>
      </c>
      <c r="H21" s="10">
        <v>61.73</v>
      </c>
      <c r="I21" s="10">
        <v>96.34</v>
      </c>
      <c r="J21" s="10">
        <v>158.07</v>
      </c>
      <c r="K21" s="10">
        <v>185.19</v>
      </c>
      <c r="L21" s="10">
        <v>289.02</v>
      </c>
      <c r="M21" s="10">
        <v>474.21</v>
      </c>
      <c r="N21" s="11">
        <v>1.7953839312740616E-3</v>
      </c>
    </row>
    <row r="22" spans="1:14" ht="24" customHeight="1" x14ac:dyDescent="0.2">
      <c r="A22" s="3" t="s">
        <v>73</v>
      </c>
      <c r="B22" s="3"/>
      <c r="C22" s="3"/>
      <c r="D22" s="3" t="s">
        <v>74</v>
      </c>
      <c r="E22" s="3"/>
      <c r="F22" s="4"/>
      <c r="G22" s="3"/>
      <c r="H22" s="3"/>
      <c r="I22" s="3"/>
      <c r="J22" s="3"/>
      <c r="K22" s="3"/>
      <c r="L22" s="3"/>
      <c r="M22" s="5">
        <v>23381.14</v>
      </c>
      <c r="N22" s="6">
        <v>8.8522222329493708E-2</v>
      </c>
    </row>
    <row r="23" spans="1:14" ht="26.1" customHeight="1" x14ac:dyDescent="0.2">
      <c r="A23" s="7" t="s">
        <v>75</v>
      </c>
      <c r="B23" s="9" t="s">
        <v>76</v>
      </c>
      <c r="C23" s="7" t="s">
        <v>25</v>
      </c>
      <c r="D23" s="7" t="s">
        <v>77</v>
      </c>
      <c r="E23" s="8" t="s">
        <v>37</v>
      </c>
      <c r="F23" s="9">
        <v>20</v>
      </c>
      <c r="G23" s="10">
        <v>66.650000000000006</v>
      </c>
      <c r="H23" s="10">
        <v>3.61</v>
      </c>
      <c r="I23" s="10">
        <v>79.7</v>
      </c>
      <c r="J23" s="10">
        <v>83.31</v>
      </c>
      <c r="K23" s="10">
        <v>72.2</v>
      </c>
      <c r="L23" s="10">
        <v>1594</v>
      </c>
      <c r="M23" s="10">
        <v>1666.2</v>
      </c>
      <c r="N23" s="11">
        <v>6.3083205885342813E-3</v>
      </c>
    </row>
    <row r="24" spans="1:14" ht="39" customHeight="1" x14ac:dyDescent="0.2">
      <c r="A24" s="7" t="s">
        <v>78</v>
      </c>
      <c r="B24" s="9" t="s">
        <v>79</v>
      </c>
      <c r="C24" s="7" t="s">
        <v>62</v>
      </c>
      <c r="D24" s="7" t="s">
        <v>80</v>
      </c>
      <c r="E24" s="8" t="s">
        <v>59</v>
      </c>
      <c r="F24" s="9">
        <v>212.06</v>
      </c>
      <c r="G24" s="10">
        <v>81.92</v>
      </c>
      <c r="H24" s="10">
        <v>7.92</v>
      </c>
      <c r="I24" s="10">
        <v>94.48</v>
      </c>
      <c r="J24" s="10">
        <v>102.4</v>
      </c>
      <c r="K24" s="10">
        <v>1679.51</v>
      </c>
      <c r="L24" s="10">
        <v>20035.43</v>
      </c>
      <c r="M24" s="10">
        <v>21714.94</v>
      </c>
      <c r="N24" s="11">
        <v>8.2213901740959425E-2</v>
      </c>
    </row>
    <row r="25" spans="1:14" ht="24" customHeight="1" x14ac:dyDescent="0.2">
      <c r="A25" s="3" t="s">
        <v>81</v>
      </c>
      <c r="B25" s="3"/>
      <c r="C25" s="3"/>
      <c r="D25" s="3" t="s">
        <v>82</v>
      </c>
      <c r="E25" s="3"/>
      <c r="F25" s="4"/>
      <c r="G25" s="3"/>
      <c r="H25" s="3"/>
      <c r="I25" s="3"/>
      <c r="J25" s="3"/>
      <c r="K25" s="3"/>
      <c r="L25" s="3"/>
      <c r="M25" s="5">
        <v>41230.620000000003</v>
      </c>
      <c r="N25" s="6">
        <v>0.15610128977555712</v>
      </c>
    </row>
    <row r="26" spans="1:14" ht="39" customHeight="1" x14ac:dyDescent="0.2">
      <c r="A26" s="7" t="s">
        <v>83</v>
      </c>
      <c r="B26" s="9" t="s">
        <v>84</v>
      </c>
      <c r="C26" s="7" t="s">
        <v>53</v>
      </c>
      <c r="D26" s="7" t="s">
        <v>85</v>
      </c>
      <c r="E26" s="8" t="s">
        <v>37</v>
      </c>
      <c r="F26" s="9">
        <v>110</v>
      </c>
      <c r="G26" s="10">
        <v>134.41</v>
      </c>
      <c r="H26" s="10">
        <v>21.56</v>
      </c>
      <c r="I26" s="10">
        <v>146.44999999999999</v>
      </c>
      <c r="J26" s="10">
        <v>168.01</v>
      </c>
      <c r="K26" s="10">
        <v>2371.6</v>
      </c>
      <c r="L26" s="10">
        <v>16109.5</v>
      </c>
      <c r="M26" s="10">
        <v>18481.099999999999</v>
      </c>
      <c r="N26" s="11">
        <v>6.9970413893146621E-2</v>
      </c>
    </row>
    <row r="27" spans="1:14" ht="26.1" customHeight="1" x14ac:dyDescent="0.2">
      <c r="A27" s="7" t="s">
        <v>86</v>
      </c>
      <c r="B27" s="9" t="s">
        <v>87</v>
      </c>
      <c r="C27" s="7" t="s">
        <v>25</v>
      </c>
      <c r="D27" s="7" t="s">
        <v>88</v>
      </c>
      <c r="E27" s="8" t="s">
        <v>37</v>
      </c>
      <c r="F27" s="9">
        <v>343.44</v>
      </c>
      <c r="G27" s="10">
        <v>46.05</v>
      </c>
      <c r="H27" s="10">
        <v>15.54</v>
      </c>
      <c r="I27" s="10">
        <v>42.02</v>
      </c>
      <c r="J27" s="10">
        <v>57.56</v>
      </c>
      <c r="K27" s="10">
        <v>5337.05</v>
      </c>
      <c r="L27" s="10">
        <v>14431.35</v>
      </c>
      <c r="M27" s="10">
        <v>19768.400000000001</v>
      </c>
      <c r="N27" s="11">
        <v>7.4844199209207221E-2</v>
      </c>
    </row>
    <row r="28" spans="1:14" ht="26.1" customHeight="1" x14ac:dyDescent="0.2">
      <c r="A28" s="7" t="s">
        <v>89</v>
      </c>
      <c r="B28" s="9" t="s">
        <v>90</v>
      </c>
      <c r="C28" s="7" t="s">
        <v>57</v>
      </c>
      <c r="D28" s="7" t="s">
        <v>91</v>
      </c>
      <c r="E28" s="8" t="s">
        <v>59</v>
      </c>
      <c r="F28" s="9">
        <v>68</v>
      </c>
      <c r="G28" s="10">
        <v>11.65</v>
      </c>
      <c r="H28" s="10">
        <v>5.36</v>
      </c>
      <c r="I28" s="10">
        <v>9.1999999999999993</v>
      </c>
      <c r="J28" s="10">
        <v>14.56</v>
      </c>
      <c r="K28" s="10">
        <v>364.48</v>
      </c>
      <c r="L28" s="10">
        <v>625.6</v>
      </c>
      <c r="M28" s="10">
        <v>990.08</v>
      </c>
      <c r="N28" s="11">
        <v>3.7484948075237191E-3</v>
      </c>
    </row>
    <row r="29" spans="1:14" ht="26.1" customHeight="1" x14ac:dyDescent="0.2">
      <c r="A29" s="7" t="s">
        <v>92</v>
      </c>
      <c r="B29" s="9" t="s">
        <v>93</v>
      </c>
      <c r="C29" s="7" t="s">
        <v>62</v>
      </c>
      <c r="D29" s="7" t="s">
        <v>94</v>
      </c>
      <c r="E29" s="8" t="s">
        <v>95</v>
      </c>
      <c r="F29" s="9">
        <v>68</v>
      </c>
      <c r="G29" s="10">
        <v>23.43</v>
      </c>
      <c r="H29" s="10">
        <v>0</v>
      </c>
      <c r="I29" s="10">
        <v>29.28</v>
      </c>
      <c r="J29" s="10">
        <v>29.28</v>
      </c>
      <c r="K29" s="10">
        <v>0</v>
      </c>
      <c r="L29" s="10">
        <v>1991.04</v>
      </c>
      <c r="M29" s="10">
        <v>1991.04</v>
      </c>
      <c r="N29" s="11">
        <v>7.5381818656795668E-3</v>
      </c>
    </row>
    <row r="30" spans="1:14" ht="24" customHeight="1" x14ac:dyDescent="0.2">
      <c r="A30" s="3" t="s">
        <v>96</v>
      </c>
      <c r="B30" s="3"/>
      <c r="C30" s="3"/>
      <c r="D30" s="3" t="s">
        <v>97</v>
      </c>
      <c r="E30" s="3"/>
      <c r="F30" s="4"/>
      <c r="G30" s="3"/>
      <c r="H30" s="3"/>
      <c r="I30" s="3"/>
      <c r="J30" s="3"/>
      <c r="K30" s="3"/>
      <c r="L30" s="3"/>
      <c r="M30" s="5">
        <v>8486.7000000000007</v>
      </c>
      <c r="N30" s="6">
        <v>3.2131091308794789E-2</v>
      </c>
    </row>
    <row r="31" spans="1:14" ht="51.95" customHeight="1" x14ac:dyDescent="0.2">
      <c r="A31" s="7" t="s">
        <v>98</v>
      </c>
      <c r="B31" s="9" t="s">
        <v>99</v>
      </c>
      <c r="C31" s="7" t="s">
        <v>25</v>
      </c>
      <c r="D31" s="7" t="s">
        <v>100</v>
      </c>
      <c r="E31" s="8" t="s">
        <v>37</v>
      </c>
      <c r="F31" s="9">
        <v>105</v>
      </c>
      <c r="G31" s="10">
        <v>6.66</v>
      </c>
      <c r="H31" s="10">
        <v>4.5199999999999996</v>
      </c>
      <c r="I31" s="10">
        <v>3.8</v>
      </c>
      <c r="J31" s="10">
        <v>8.32</v>
      </c>
      <c r="K31" s="10">
        <v>474.6</v>
      </c>
      <c r="L31" s="10">
        <v>399</v>
      </c>
      <c r="M31" s="10">
        <v>873.6</v>
      </c>
      <c r="N31" s="11">
        <v>3.3074954184032818E-3</v>
      </c>
    </row>
    <row r="32" spans="1:14" ht="51.95" customHeight="1" x14ac:dyDescent="0.2">
      <c r="A32" s="7" t="s">
        <v>101</v>
      </c>
      <c r="B32" s="9" t="s">
        <v>102</v>
      </c>
      <c r="C32" s="7" t="s">
        <v>25</v>
      </c>
      <c r="D32" s="7" t="s">
        <v>103</v>
      </c>
      <c r="E32" s="8" t="s">
        <v>37</v>
      </c>
      <c r="F32" s="9">
        <v>105</v>
      </c>
      <c r="G32" s="10">
        <v>34.58</v>
      </c>
      <c r="H32" s="10">
        <v>18.690000000000001</v>
      </c>
      <c r="I32" s="10">
        <v>24.53</v>
      </c>
      <c r="J32" s="10">
        <v>43.22</v>
      </c>
      <c r="K32" s="10">
        <v>1962.45</v>
      </c>
      <c r="L32" s="10">
        <v>2575.65</v>
      </c>
      <c r="M32" s="10">
        <v>4538.1000000000004</v>
      </c>
      <c r="N32" s="11">
        <v>1.7181484613388202E-2</v>
      </c>
    </row>
    <row r="33" spans="1:14" ht="39" customHeight="1" x14ac:dyDescent="0.2">
      <c r="A33" s="7" t="s">
        <v>104</v>
      </c>
      <c r="B33" s="9" t="s">
        <v>105</v>
      </c>
      <c r="C33" s="7" t="s">
        <v>25</v>
      </c>
      <c r="D33" s="7" t="s">
        <v>106</v>
      </c>
      <c r="E33" s="8" t="s">
        <v>37</v>
      </c>
      <c r="F33" s="9">
        <v>105</v>
      </c>
      <c r="G33" s="10">
        <v>21.35</v>
      </c>
      <c r="H33" s="10">
        <v>18.12</v>
      </c>
      <c r="I33" s="10">
        <v>8.56</v>
      </c>
      <c r="J33" s="10">
        <v>26.68</v>
      </c>
      <c r="K33" s="10">
        <v>1902.6</v>
      </c>
      <c r="L33" s="10">
        <v>898.8</v>
      </c>
      <c r="M33" s="10">
        <v>2801.4</v>
      </c>
      <c r="N33" s="11">
        <v>1.06062473272836E-2</v>
      </c>
    </row>
    <row r="34" spans="1:14" ht="24" customHeight="1" x14ac:dyDescent="0.2">
      <c r="A34" s="12" t="s">
        <v>107</v>
      </c>
      <c r="B34" s="14" t="s">
        <v>108</v>
      </c>
      <c r="C34" s="12" t="s">
        <v>25</v>
      </c>
      <c r="D34" s="12" t="s">
        <v>109</v>
      </c>
      <c r="E34" s="13" t="s">
        <v>37</v>
      </c>
      <c r="F34" s="14">
        <v>60</v>
      </c>
      <c r="G34" s="15">
        <v>3.65</v>
      </c>
      <c r="H34" s="15">
        <v>0</v>
      </c>
      <c r="I34" s="15">
        <v>4.5599999999999996</v>
      </c>
      <c r="J34" s="15">
        <v>4.5599999999999996</v>
      </c>
      <c r="K34" s="15">
        <v>0</v>
      </c>
      <c r="L34" s="15">
        <v>273.60000000000002</v>
      </c>
      <c r="M34" s="15">
        <v>273.60000000000002</v>
      </c>
      <c r="N34" s="16">
        <v>1.0358639497197091E-3</v>
      </c>
    </row>
    <row r="35" spans="1:14" ht="24" customHeight="1" x14ac:dyDescent="0.2">
      <c r="A35" s="3" t="s">
        <v>110</v>
      </c>
      <c r="B35" s="3"/>
      <c r="C35" s="3"/>
      <c r="D35" s="3" t="s">
        <v>111</v>
      </c>
      <c r="E35" s="3"/>
      <c r="F35" s="4"/>
      <c r="G35" s="3"/>
      <c r="H35" s="3"/>
      <c r="I35" s="3"/>
      <c r="J35" s="3"/>
      <c r="K35" s="3"/>
      <c r="L35" s="3"/>
      <c r="M35" s="5">
        <v>491.28</v>
      </c>
      <c r="N35" s="6">
        <v>1.8600118465581092E-3</v>
      </c>
    </row>
    <row r="36" spans="1:14" ht="24" customHeight="1" x14ac:dyDescent="0.2">
      <c r="A36" s="7" t="s">
        <v>112</v>
      </c>
      <c r="B36" s="9" t="s">
        <v>113</v>
      </c>
      <c r="C36" s="7" t="s">
        <v>25</v>
      </c>
      <c r="D36" s="7" t="s">
        <v>114</v>
      </c>
      <c r="E36" s="8" t="s">
        <v>37</v>
      </c>
      <c r="F36" s="9">
        <v>3</v>
      </c>
      <c r="G36" s="10">
        <v>131.01</v>
      </c>
      <c r="H36" s="10">
        <v>16.22</v>
      </c>
      <c r="I36" s="10">
        <v>147.54</v>
      </c>
      <c r="J36" s="10">
        <v>163.76</v>
      </c>
      <c r="K36" s="10">
        <v>48.66</v>
      </c>
      <c r="L36" s="10">
        <v>442.62</v>
      </c>
      <c r="M36" s="10">
        <v>491.28</v>
      </c>
      <c r="N36" s="11">
        <v>1.8600118465581092E-3</v>
      </c>
    </row>
    <row r="37" spans="1:14" ht="24" customHeight="1" x14ac:dyDescent="0.2">
      <c r="A37" s="3" t="s">
        <v>115</v>
      </c>
      <c r="B37" s="3"/>
      <c r="C37" s="3"/>
      <c r="D37" s="3" t="s">
        <v>116</v>
      </c>
      <c r="E37" s="3"/>
      <c r="F37" s="4"/>
      <c r="G37" s="3"/>
      <c r="H37" s="3"/>
      <c r="I37" s="3"/>
      <c r="J37" s="3"/>
      <c r="K37" s="3"/>
      <c r="L37" s="3"/>
      <c r="M37" s="5">
        <v>131838.63</v>
      </c>
      <c r="N37" s="6">
        <v>0.49914796782688353</v>
      </c>
    </row>
    <row r="38" spans="1:14" ht="26.1" customHeight="1" x14ac:dyDescent="0.2">
      <c r="A38" s="7" t="s">
        <v>117</v>
      </c>
      <c r="B38" s="9" t="s">
        <v>118</v>
      </c>
      <c r="C38" s="7" t="s">
        <v>25</v>
      </c>
      <c r="D38" s="7" t="s">
        <v>119</v>
      </c>
      <c r="E38" s="8" t="s">
        <v>37</v>
      </c>
      <c r="F38" s="9">
        <v>3770.05</v>
      </c>
      <c r="G38" s="10">
        <v>1.75</v>
      </c>
      <c r="H38" s="10">
        <v>1.51</v>
      </c>
      <c r="I38" s="10">
        <v>0.67</v>
      </c>
      <c r="J38" s="10">
        <v>2.1800000000000002</v>
      </c>
      <c r="K38" s="10">
        <v>5692.77</v>
      </c>
      <c r="L38" s="10">
        <v>2525.9299999999998</v>
      </c>
      <c r="M38" s="10">
        <v>8218.7000000000007</v>
      </c>
      <c r="N38" s="11">
        <v>3.1116429252782796E-2</v>
      </c>
    </row>
    <row r="39" spans="1:14" ht="26.1" customHeight="1" x14ac:dyDescent="0.2">
      <c r="A39" s="7" t="s">
        <v>120</v>
      </c>
      <c r="B39" s="9" t="s">
        <v>121</v>
      </c>
      <c r="C39" s="7" t="s">
        <v>53</v>
      </c>
      <c r="D39" s="7" t="s">
        <v>122</v>
      </c>
      <c r="E39" s="8" t="s">
        <v>37</v>
      </c>
      <c r="F39" s="9">
        <v>3770.05</v>
      </c>
      <c r="G39" s="10">
        <v>9.61</v>
      </c>
      <c r="H39" s="10">
        <v>5.94</v>
      </c>
      <c r="I39" s="10">
        <v>6.07</v>
      </c>
      <c r="J39" s="10">
        <v>12.01</v>
      </c>
      <c r="K39" s="10">
        <v>22394.09</v>
      </c>
      <c r="L39" s="10">
        <v>22884.21</v>
      </c>
      <c r="M39" s="10">
        <v>45278.3</v>
      </c>
      <c r="N39" s="11">
        <v>0.17142601854749234</v>
      </c>
    </row>
    <row r="40" spans="1:14" ht="26.1" customHeight="1" x14ac:dyDescent="0.2">
      <c r="A40" s="7" t="s">
        <v>123</v>
      </c>
      <c r="B40" s="9" t="s">
        <v>124</v>
      </c>
      <c r="C40" s="7" t="s">
        <v>25</v>
      </c>
      <c r="D40" s="7" t="s">
        <v>125</v>
      </c>
      <c r="E40" s="8" t="s">
        <v>37</v>
      </c>
      <c r="F40" s="9">
        <v>3770.05</v>
      </c>
      <c r="G40" s="10">
        <v>16.63</v>
      </c>
      <c r="H40" s="10">
        <v>5.21</v>
      </c>
      <c r="I40" s="10">
        <v>15.57</v>
      </c>
      <c r="J40" s="10">
        <v>20.78</v>
      </c>
      <c r="K40" s="10">
        <v>19641.96</v>
      </c>
      <c r="L40" s="10">
        <v>58699.67</v>
      </c>
      <c r="M40" s="10">
        <v>78341.63</v>
      </c>
      <c r="N40" s="11">
        <v>0.29660552002660839</v>
      </c>
    </row>
    <row r="41" spans="1:14" ht="24" customHeight="1" x14ac:dyDescent="0.2">
      <c r="A41" s="3" t="s">
        <v>126</v>
      </c>
      <c r="B41" s="3"/>
      <c r="C41" s="3"/>
      <c r="D41" s="3" t="s">
        <v>127</v>
      </c>
      <c r="E41" s="3"/>
      <c r="F41" s="4"/>
      <c r="G41" s="3"/>
      <c r="H41" s="3"/>
      <c r="I41" s="3"/>
      <c r="J41" s="3"/>
      <c r="K41" s="3"/>
      <c r="L41" s="3"/>
      <c r="M41" s="5">
        <v>756</v>
      </c>
      <c r="N41" s="6">
        <v>2.8622556505413016E-3</v>
      </c>
    </row>
    <row r="42" spans="1:14" ht="24" customHeight="1" x14ac:dyDescent="0.2">
      <c r="A42" s="7" t="s">
        <v>128</v>
      </c>
      <c r="B42" s="9" t="s">
        <v>129</v>
      </c>
      <c r="C42" s="7" t="s">
        <v>62</v>
      </c>
      <c r="D42" s="7" t="s">
        <v>130</v>
      </c>
      <c r="E42" s="8" t="s">
        <v>131</v>
      </c>
      <c r="F42" s="9">
        <v>90</v>
      </c>
      <c r="G42" s="10">
        <v>6.72</v>
      </c>
      <c r="H42" s="10">
        <v>8.4</v>
      </c>
      <c r="I42" s="10">
        <v>0</v>
      </c>
      <c r="J42" s="10">
        <v>8.4</v>
      </c>
      <c r="K42" s="10">
        <v>756</v>
      </c>
      <c r="L42" s="10">
        <v>0</v>
      </c>
      <c r="M42" s="10">
        <v>756</v>
      </c>
      <c r="N42" s="11">
        <v>2.8622556505413016E-3</v>
      </c>
    </row>
    <row r="43" spans="1:14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 t="s">
        <v>132</v>
      </c>
      <c r="K43" s="18" t="s">
        <v>133</v>
      </c>
      <c r="L43" s="18" t="s">
        <v>134</v>
      </c>
      <c r="M43" s="18" t="s">
        <v>135</v>
      </c>
      <c r="N43" s="18"/>
    </row>
    <row r="44" spans="1:14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x14ac:dyDescent="0.2">
      <c r="A45" s="29"/>
      <c r="B45" s="29"/>
      <c r="C45" s="29"/>
      <c r="D45" s="20"/>
      <c r="E45" s="18"/>
      <c r="F45" s="18"/>
      <c r="G45" s="18"/>
      <c r="H45" s="18"/>
      <c r="I45" s="18"/>
      <c r="J45" s="23" t="s">
        <v>136</v>
      </c>
      <c r="K45" s="29"/>
      <c r="L45" s="30">
        <v>211360.61</v>
      </c>
      <c r="M45" s="29"/>
      <c r="N45" s="29"/>
    </row>
    <row r="46" spans="1:14" x14ac:dyDescent="0.2">
      <c r="A46" s="29"/>
      <c r="B46" s="29"/>
      <c r="C46" s="29"/>
      <c r="D46" s="20"/>
      <c r="E46" s="18"/>
      <c r="F46" s="18"/>
      <c r="G46" s="18"/>
      <c r="H46" s="18"/>
      <c r="I46" s="18"/>
      <c r="J46" s="23" t="s">
        <v>137</v>
      </c>
      <c r="K46" s="29"/>
      <c r="L46" s="30">
        <v>52766.74</v>
      </c>
      <c r="M46" s="29"/>
      <c r="N46" s="29"/>
    </row>
    <row r="47" spans="1:14" x14ac:dyDescent="0.2">
      <c r="A47" s="29"/>
      <c r="B47" s="29"/>
      <c r="C47" s="29"/>
      <c r="D47" s="20"/>
      <c r="E47" s="18"/>
      <c r="F47" s="18"/>
      <c r="G47" s="18"/>
      <c r="H47" s="18"/>
      <c r="I47" s="18"/>
      <c r="J47" s="23" t="s">
        <v>138</v>
      </c>
      <c r="K47" s="29"/>
      <c r="L47" s="30">
        <v>264127.34999999998</v>
      </c>
      <c r="M47" s="29"/>
      <c r="N47" s="29"/>
    </row>
    <row r="48" spans="1:14" x14ac:dyDescent="0.2">
      <c r="A48" s="18"/>
      <c r="B48" s="18"/>
      <c r="C48" s="18"/>
      <c r="D48" s="20"/>
      <c r="E48" s="18"/>
      <c r="F48" s="18"/>
      <c r="G48" s="18"/>
      <c r="H48" s="18"/>
      <c r="I48" s="18"/>
      <c r="J48" s="17"/>
      <c r="K48" s="18"/>
      <c r="L48" s="19"/>
      <c r="M48" s="18"/>
      <c r="N48" s="18"/>
    </row>
    <row r="49" spans="1:14" x14ac:dyDescent="0.2">
      <c r="A49" s="32"/>
      <c r="B49" s="33"/>
      <c r="C49" s="34" t="s">
        <v>140</v>
      </c>
      <c r="D49" s="35"/>
      <c r="E49" s="36"/>
      <c r="F49" s="18"/>
      <c r="G49" s="18"/>
      <c r="H49" s="18"/>
      <c r="I49" s="18"/>
      <c r="J49" s="17"/>
      <c r="K49" s="18"/>
      <c r="L49" s="19"/>
      <c r="M49" s="18"/>
      <c r="N49" s="18"/>
    </row>
    <row r="50" spans="1:14" ht="25.5" x14ac:dyDescent="0.2">
      <c r="A50" s="37" t="s">
        <v>141</v>
      </c>
      <c r="B50" s="38"/>
      <c r="C50" s="37" t="s">
        <v>142</v>
      </c>
      <c r="D50" s="39" t="s">
        <v>143</v>
      </c>
      <c r="E50" s="40" t="s">
        <v>144</v>
      </c>
      <c r="F50" s="18"/>
      <c r="G50" s="18"/>
      <c r="H50" s="18"/>
      <c r="I50" s="18"/>
      <c r="J50" s="17"/>
      <c r="K50" s="18"/>
      <c r="L50" s="19"/>
      <c r="M50" s="18"/>
      <c r="N50" s="18"/>
    </row>
    <row r="51" spans="1:14" ht="25.5" x14ac:dyDescent="0.2">
      <c r="A51" s="41">
        <v>1</v>
      </c>
      <c r="B51" s="42"/>
      <c r="C51" s="41" t="s">
        <v>145</v>
      </c>
      <c r="D51" s="43" t="s">
        <v>146</v>
      </c>
      <c r="E51" s="44">
        <v>4.68</v>
      </c>
      <c r="F51" s="18"/>
      <c r="G51" s="18"/>
      <c r="H51" s="18"/>
      <c r="I51" s="18"/>
      <c r="J51" s="17"/>
      <c r="K51" s="18"/>
      <c r="L51" s="19"/>
      <c r="M51" s="18"/>
      <c r="N51" s="18"/>
    </row>
    <row r="52" spans="1:14" x14ac:dyDescent="0.2">
      <c r="A52" s="41">
        <v>2</v>
      </c>
      <c r="B52" s="42"/>
      <c r="C52" s="41" t="s">
        <v>147</v>
      </c>
      <c r="D52" s="43" t="s">
        <v>148</v>
      </c>
      <c r="E52" s="44">
        <v>0.4</v>
      </c>
      <c r="F52" s="18"/>
      <c r="G52" s="18"/>
      <c r="H52" s="18"/>
      <c r="I52" s="18"/>
      <c r="J52" s="17"/>
      <c r="K52" s="18"/>
      <c r="L52" s="19"/>
      <c r="M52" s="18"/>
      <c r="N52" s="18"/>
    </row>
    <row r="53" spans="1:14" ht="25.5" x14ac:dyDescent="0.2">
      <c r="A53" s="41">
        <v>3</v>
      </c>
      <c r="B53" s="42"/>
      <c r="C53" s="41" t="s">
        <v>149</v>
      </c>
      <c r="D53" s="43" t="s">
        <v>150</v>
      </c>
      <c r="E53" s="44">
        <v>1.27</v>
      </c>
      <c r="F53" s="18"/>
      <c r="G53" s="18"/>
      <c r="H53" s="18"/>
      <c r="I53" s="18"/>
      <c r="J53" s="17"/>
      <c r="K53" s="18"/>
      <c r="L53" s="19"/>
      <c r="M53" s="18"/>
      <c r="N53" s="18"/>
    </row>
    <row r="54" spans="1:14" x14ac:dyDescent="0.2">
      <c r="A54" s="41">
        <v>4</v>
      </c>
      <c r="B54" s="42"/>
      <c r="C54" s="41" t="s">
        <v>151</v>
      </c>
      <c r="D54" s="43" t="s">
        <v>152</v>
      </c>
      <c r="E54" s="44">
        <v>0.4</v>
      </c>
      <c r="F54" s="18"/>
      <c r="G54" s="18"/>
      <c r="H54" s="18"/>
      <c r="I54" s="18"/>
      <c r="J54" s="17"/>
      <c r="K54" s="18"/>
      <c r="L54" s="19"/>
      <c r="M54" s="18"/>
      <c r="N54" s="18"/>
    </row>
    <row r="55" spans="1:14" ht="25.5" x14ac:dyDescent="0.2">
      <c r="A55" s="41">
        <v>5</v>
      </c>
      <c r="B55" s="42"/>
      <c r="C55" s="41" t="s">
        <v>153</v>
      </c>
      <c r="D55" s="43" t="s">
        <v>154</v>
      </c>
      <c r="E55" s="44">
        <v>1.23</v>
      </c>
      <c r="F55" s="18"/>
      <c r="G55" s="18"/>
      <c r="H55" s="18"/>
      <c r="I55" s="18"/>
      <c r="J55" s="17"/>
      <c r="K55" s="18"/>
      <c r="L55" s="19"/>
      <c r="M55" s="18"/>
      <c r="N55" s="18"/>
    </row>
    <row r="56" spans="1:14" x14ac:dyDescent="0.2">
      <c r="A56" s="41">
        <v>6</v>
      </c>
      <c r="B56" s="42"/>
      <c r="C56" s="41" t="s">
        <v>155</v>
      </c>
      <c r="D56" s="43" t="s">
        <v>156</v>
      </c>
      <c r="E56" s="44">
        <v>7.4</v>
      </c>
      <c r="F56" s="18"/>
      <c r="G56" s="18"/>
      <c r="H56" s="18"/>
      <c r="I56" s="18"/>
      <c r="J56" s="17"/>
      <c r="K56" s="18"/>
      <c r="L56" s="19"/>
      <c r="M56" s="18"/>
      <c r="N56" s="18"/>
    </row>
    <row r="57" spans="1:14" x14ac:dyDescent="0.2">
      <c r="A57" s="41">
        <v>7</v>
      </c>
      <c r="B57" s="42"/>
      <c r="C57" s="41" t="s">
        <v>157</v>
      </c>
      <c r="D57" s="45" t="s">
        <v>158</v>
      </c>
      <c r="E57" s="44">
        <v>3</v>
      </c>
      <c r="F57" s="18"/>
      <c r="G57" s="18"/>
      <c r="H57" s="18"/>
      <c r="I57" s="18"/>
      <c r="J57" s="17"/>
      <c r="K57" s="18"/>
      <c r="L57" s="19"/>
      <c r="M57" s="18"/>
      <c r="N57" s="18"/>
    </row>
    <row r="58" spans="1:14" x14ac:dyDescent="0.2">
      <c r="A58" s="41">
        <v>8</v>
      </c>
      <c r="B58" s="42"/>
      <c r="C58" s="41" t="s">
        <v>159</v>
      </c>
      <c r="D58" s="46"/>
      <c r="E58" s="44">
        <v>0.65</v>
      </c>
      <c r="F58" s="18"/>
      <c r="G58" s="18"/>
      <c r="H58" s="18"/>
      <c r="I58" s="18"/>
      <c r="J58" s="17"/>
      <c r="K58" s="18"/>
      <c r="L58" s="19"/>
      <c r="M58" s="18"/>
      <c r="N58" s="18"/>
    </row>
    <row r="59" spans="1:14" x14ac:dyDescent="0.2">
      <c r="A59" s="41">
        <v>9</v>
      </c>
      <c r="B59" s="42"/>
      <c r="C59" s="41" t="s">
        <v>160</v>
      </c>
      <c r="D59" s="47"/>
      <c r="E59" s="44">
        <v>3.5</v>
      </c>
      <c r="F59" s="18"/>
      <c r="G59" s="18"/>
      <c r="H59" s="18"/>
      <c r="I59" s="18"/>
      <c r="J59" s="17"/>
      <c r="K59" s="18"/>
      <c r="L59" s="19"/>
      <c r="M59" s="18"/>
      <c r="N59" s="18"/>
    </row>
    <row r="60" spans="1:14" x14ac:dyDescent="0.2">
      <c r="A60" s="41"/>
      <c r="B60" s="42"/>
      <c r="C60" s="48" t="s">
        <v>161</v>
      </c>
      <c r="D60" s="49"/>
      <c r="E60" s="50">
        <f>((((1+(E51+E52+E53+E54)/100)*(1+E55/100)*(1+E56/100))/(1-(E57+E58+E59)/100))-1)*100</f>
        <v>24.996972374798034</v>
      </c>
      <c r="F60" s="18"/>
      <c r="G60" s="18"/>
      <c r="H60" s="18"/>
      <c r="I60" s="18"/>
      <c r="J60" s="17"/>
      <c r="K60" s="18"/>
      <c r="L60" s="19"/>
      <c r="M60" s="18"/>
      <c r="N60" s="18"/>
    </row>
    <row r="61" spans="1:14" x14ac:dyDescent="0.2">
      <c r="A61" s="51" t="s">
        <v>162</v>
      </c>
      <c r="B61" s="51"/>
      <c r="C61" s="51"/>
      <c r="D61" s="51"/>
      <c r="E61" s="52"/>
      <c r="F61" s="18"/>
      <c r="G61" s="18"/>
      <c r="H61" s="18"/>
      <c r="I61" s="18"/>
      <c r="J61" s="17"/>
      <c r="K61" s="18"/>
      <c r="L61" s="19"/>
      <c r="M61" s="18"/>
      <c r="N61" s="18"/>
    </row>
    <row r="62" spans="1:14" x14ac:dyDescent="0.2">
      <c r="A62" s="18"/>
      <c r="B62" s="18"/>
      <c r="C62" s="18"/>
      <c r="D62" s="20"/>
      <c r="E62" s="18"/>
      <c r="F62" s="18"/>
      <c r="G62" s="18"/>
      <c r="H62" s="18"/>
      <c r="I62" s="18"/>
      <c r="J62" s="17"/>
      <c r="K62" s="18"/>
      <c r="L62" s="19"/>
      <c r="M62" s="18"/>
      <c r="N62" s="18"/>
    </row>
    <row r="63" spans="1:14" x14ac:dyDescent="0.2">
      <c r="A63" s="18"/>
      <c r="B63" s="18"/>
      <c r="C63" s="18"/>
      <c r="D63" s="20"/>
      <c r="E63" s="18"/>
      <c r="F63" s="18"/>
      <c r="G63" s="18"/>
      <c r="H63" s="18"/>
      <c r="I63" s="18"/>
      <c r="J63" s="17"/>
      <c r="K63" s="18"/>
      <c r="L63" s="19"/>
      <c r="M63" s="18"/>
      <c r="N63" s="18"/>
    </row>
    <row r="64" spans="1:14" x14ac:dyDescent="0.2">
      <c r="A64" s="18"/>
      <c r="B64" s="18"/>
      <c r="C64" s="18"/>
      <c r="D64" s="20"/>
      <c r="E64" s="18"/>
      <c r="F64" s="18"/>
      <c r="G64" s="18"/>
      <c r="H64" s="18"/>
      <c r="I64" s="18"/>
      <c r="J64" s="17"/>
      <c r="K64" s="18"/>
      <c r="L64" s="19"/>
      <c r="M64" s="18"/>
      <c r="N64" s="18"/>
    </row>
    <row r="65" spans="1:14" ht="69.95" customHeight="1" x14ac:dyDescent="0.2">
      <c r="A65" s="31" t="s">
        <v>139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</sheetData>
  <mergeCells count="29">
    <mergeCell ref="A47:C47"/>
    <mergeCell ref="J47:K47"/>
    <mergeCell ref="L47:N47"/>
    <mergeCell ref="A65:N65"/>
    <mergeCell ref="D57:D59"/>
    <mergeCell ref="A61:D61"/>
    <mergeCell ref="A45:C45"/>
    <mergeCell ref="J45:K45"/>
    <mergeCell ref="L45:N45"/>
    <mergeCell ref="A46:C46"/>
    <mergeCell ref="J46:K46"/>
    <mergeCell ref="L46:N46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fitToHeight="0" orientation="landscape"/>
  <headerFooter>
    <oddHeader>&amp;L &amp;CUFSM
CPF:  &amp;R</oddHeader>
    <oddFooter>&amp;L &amp;C Avenida Roraima, s/n - Universidade Federal de Santa Maria cidade universitária - Camobi - Santa Maria / RS
(55) 3220-8181 / debivar@yahoo.com.br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Fabrício</cp:lastModifiedBy>
  <cp:revision>0</cp:revision>
  <dcterms:created xsi:type="dcterms:W3CDTF">2023-08-23T17:20:20Z</dcterms:created>
  <dcterms:modified xsi:type="dcterms:W3CDTF">2023-09-15T18:21:01Z</dcterms:modified>
</cp:coreProperties>
</file>